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1015" windowHeight="9990"/>
  </bookViews>
  <sheets>
    <sheet name="Consumi" sheetId="1" r:id="rId1"/>
    <sheet name="Conteggi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J23" i="2"/>
  <c r="I23"/>
  <c r="H23"/>
  <c r="E23"/>
  <c r="J22"/>
  <c r="I22"/>
  <c r="G22"/>
  <c r="F22"/>
  <c r="J21"/>
  <c r="I21"/>
  <c r="F21"/>
  <c r="F23" s="1"/>
  <c r="H17"/>
  <c r="E17"/>
  <c r="I16"/>
  <c r="J16" s="1"/>
  <c r="G16"/>
  <c r="F16"/>
  <c r="J15"/>
  <c r="I15"/>
  <c r="G15"/>
  <c r="G17" s="1"/>
  <c r="F15"/>
  <c r="F17" s="1"/>
  <c r="H11"/>
  <c r="E11"/>
  <c r="I10"/>
  <c r="J10" s="1"/>
  <c r="G10"/>
  <c r="F10"/>
  <c r="I9"/>
  <c r="J9" s="1"/>
  <c r="F9"/>
  <c r="G5" i="1"/>
  <c r="H5"/>
  <c r="I5"/>
  <c r="J5"/>
  <c r="F5"/>
  <c r="K4"/>
  <c r="N5" i="2"/>
  <c r="K5"/>
  <c r="H5"/>
  <c r="E5"/>
  <c r="P4"/>
  <c r="P3"/>
  <c r="O5"/>
  <c r="O4"/>
  <c r="O3"/>
  <c r="N4"/>
  <c r="N3"/>
  <c r="L5"/>
  <c r="F4"/>
  <c r="G4" s="1"/>
  <c r="I4"/>
  <c r="J4" s="1"/>
  <c r="L4"/>
  <c r="M4" s="1"/>
  <c r="G3"/>
  <c r="L3"/>
  <c r="M3" s="1"/>
  <c r="I3"/>
  <c r="F3"/>
  <c r="K3" i="1"/>
  <c r="G21" i="2" l="1"/>
  <c r="G23" s="1"/>
  <c r="J17"/>
  <c r="I17"/>
  <c r="J11"/>
  <c r="F11"/>
  <c r="I11"/>
  <c r="G9"/>
  <c r="G11" s="1"/>
  <c r="K5" i="1"/>
  <c r="I5" i="2"/>
  <c r="G5"/>
  <c r="F5"/>
  <c r="M5"/>
  <c r="J3"/>
  <c r="J5" s="1"/>
  <c r="P5" l="1"/>
</calcChain>
</file>

<file path=xl/sharedStrings.xml><?xml version="1.0" encoding="utf-8"?>
<sst xmlns="http://schemas.openxmlformats.org/spreadsheetml/2006/main" count="73" uniqueCount="16">
  <si>
    <t>0000000083084</t>
  </si>
  <si>
    <t>PURPLE-PS5525</t>
  </si>
  <si>
    <t>TROCAR OTTICO MONOUSO CANNULA 5MM STANDARD 10cm</t>
  </si>
  <si>
    <t>K01010101</t>
  </si>
  <si>
    <t>0000000086045</t>
  </si>
  <si>
    <t>PURPLE-PS5526</t>
  </si>
  <si>
    <t>TROCAR OTTICO MONOUSO CANNULA 12MM  STANDARD 100MM</t>
  </si>
  <si>
    <t>Media</t>
  </si>
  <si>
    <t>Totale</t>
  </si>
  <si>
    <t>Q.tà</t>
  </si>
  <si>
    <t>Tot. + Iva</t>
  </si>
  <si>
    <t>BAS</t>
  </si>
  <si>
    <t>SSG</t>
  </si>
  <si>
    <t>Dal 15/10/2023 al 31/12/2023</t>
  </si>
  <si>
    <t>Dal 01/01/2024 al 31/12/2024</t>
  </si>
  <si>
    <t>Dal 01/01/2025 al 14/10/2025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</si>
</sst>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z val="11"/>
      <color theme="1"/>
      <name val="Wingdings 2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1" xfId="0" quotePrefix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6" xfId="0" quotePrefix="1" applyBorder="1" applyAlignment="1">
      <alignment vertical="center"/>
    </xf>
    <xf numFmtId="0" fontId="0" fillId="0" borderId="8" xfId="0" quotePrefix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5"/>
  <sheetViews>
    <sheetView tabSelected="1" workbookViewId="0">
      <selection activeCell="I10" sqref="I10"/>
    </sheetView>
  </sheetViews>
  <sheetFormatPr defaultRowHeight="15"/>
  <cols>
    <col min="1" max="1" width="14.140625" style="1" bestFit="1" customWidth="1"/>
    <col min="2" max="2" width="14.5703125" style="1" bestFit="1" customWidth="1"/>
    <col min="3" max="3" width="27.42578125" style="1" customWidth="1"/>
    <col min="4" max="4" width="10.140625" style="1" bestFit="1" customWidth="1"/>
    <col min="5" max="16384" width="9.140625" style="1"/>
  </cols>
  <sheetData>
    <row r="2" spans="1:11">
      <c r="F2" s="6">
        <v>2019</v>
      </c>
      <c r="G2" s="6">
        <v>2020</v>
      </c>
      <c r="H2" s="6">
        <v>2021</v>
      </c>
      <c r="I2" s="6">
        <v>2022</v>
      </c>
      <c r="J2" s="6">
        <v>2023</v>
      </c>
      <c r="K2" s="6" t="s">
        <v>7</v>
      </c>
    </row>
    <row r="3" spans="1:11" ht="45">
      <c r="A3" s="2" t="s">
        <v>0</v>
      </c>
      <c r="B3" s="4" t="s">
        <v>1</v>
      </c>
      <c r="C3" s="3" t="s">
        <v>2</v>
      </c>
      <c r="D3" s="4" t="s">
        <v>3</v>
      </c>
      <c r="E3" s="5">
        <v>1651575</v>
      </c>
      <c r="F3" s="7">
        <v>876</v>
      </c>
      <c r="G3" s="7">
        <v>672</v>
      </c>
      <c r="H3" s="7">
        <v>704</v>
      </c>
      <c r="I3" s="7">
        <v>1240</v>
      </c>
      <c r="J3" s="7">
        <v>600</v>
      </c>
      <c r="K3" s="7">
        <f>(F3+H3+I3)/3</f>
        <v>940</v>
      </c>
    </row>
    <row r="4" spans="1:11" ht="45">
      <c r="A4" s="2" t="s">
        <v>4</v>
      </c>
      <c r="B4" s="4" t="s">
        <v>5</v>
      </c>
      <c r="C4" s="3" t="s">
        <v>6</v>
      </c>
      <c r="D4" s="4" t="s">
        <v>3</v>
      </c>
      <c r="E4" s="5">
        <v>1651575</v>
      </c>
      <c r="F4" s="7">
        <v>1254</v>
      </c>
      <c r="G4" s="7">
        <v>732</v>
      </c>
      <c r="H4" s="7">
        <v>1020</v>
      </c>
      <c r="I4" s="7">
        <v>2048</v>
      </c>
      <c r="J4" s="7">
        <v>1232</v>
      </c>
      <c r="K4" s="7">
        <f>(F4+H4+I4)/3</f>
        <v>1440.6666666666667</v>
      </c>
    </row>
    <row r="5" spans="1:11">
      <c r="F5" s="7">
        <f>SUM(F3:F4)</f>
        <v>2130</v>
      </c>
      <c r="G5" s="7">
        <f t="shared" ref="G5:J5" si="0">SUM(G3:G4)</f>
        <v>1404</v>
      </c>
      <c r="H5" s="7">
        <f t="shared" si="0"/>
        <v>1724</v>
      </c>
      <c r="I5" s="7">
        <f t="shared" si="0"/>
        <v>3288</v>
      </c>
      <c r="J5" s="7">
        <f t="shared" si="0"/>
        <v>1832</v>
      </c>
      <c r="K5" s="7">
        <f>(F5+H5+I5)/3</f>
        <v>2380.6666666666665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F5:J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workbookViewId="0"/>
  </sheetViews>
  <sheetFormatPr defaultRowHeight="15"/>
  <cols>
    <col min="1" max="1" width="14.140625" style="1" bestFit="1" customWidth="1"/>
    <col min="2" max="2" width="14.5703125" style="1" bestFit="1" customWidth="1"/>
    <col min="3" max="3" width="27.42578125" style="1" customWidth="1"/>
    <col min="4" max="4" width="9.140625" style="1"/>
    <col min="5" max="5" width="5.7109375" style="1" customWidth="1"/>
    <col min="6" max="7" width="10.7109375" style="1" customWidth="1"/>
    <col min="8" max="8" width="5.7109375" style="1" customWidth="1"/>
    <col min="9" max="10" width="10.7109375" style="1" customWidth="1"/>
    <col min="11" max="11" width="5.7109375" style="1" customWidth="1"/>
    <col min="12" max="13" width="10.7109375" style="1" customWidth="1"/>
    <col min="14" max="14" width="5.7109375" style="1" customWidth="1"/>
    <col min="15" max="16" width="11.5703125" style="1" bestFit="1" customWidth="1"/>
    <col min="17" max="16384" width="9.140625" style="1"/>
  </cols>
  <sheetData>
    <row r="1" spans="1:16">
      <c r="E1" s="22">
        <v>2023</v>
      </c>
      <c r="F1" s="23"/>
      <c r="G1" s="24"/>
      <c r="H1" s="22">
        <v>2024</v>
      </c>
      <c r="I1" s="23"/>
      <c r="J1" s="24"/>
      <c r="K1" s="22">
        <v>2025</v>
      </c>
      <c r="L1" s="23"/>
      <c r="M1" s="24"/>
      <c r="N1" s="22" t="s">
        <v>8</v>
      </c>
      <c r="O1" s="23"/>
      <c r="P1" s="24"/>
    </row>
    <row r="2" spans="1:16">
      <c r="E2" s="15" t="s">
        <v>9</v>
      </c>
      <c r="F2" s="6" t="s">
        <v>8</v>
      </c>
      <c r="G2" s="16" t="s">
        <v>10</v>
      </c>
      <c r="H2" s="15" t="s">
        <v>9</v>
      </c>
      <c r="I2" s="6" t="s">
        <v>8</v>
      </c>
      <c r="J2" s="16" t="s">
        <v>10</v>
      </c>
      <c r="K2" s="15" t="s">
        <v>9</v>
      </c>
      <c r="L2" s="6" t="s">
        <v>8</v>
      </c>
      <c r="M2" s="16" t="s">
        <v>10</v>
      </c>
      <c r="N2" s="15" t="s">
        <v>9</v>
      </c>
      <c r="O2" s="6" t="s">
        <v>8</v>
      </c>
      <c r="P2" s="16" t="s">
        <v>10</v>
      </c>
    </row>
    <row r="3" spans="1:16" ht="45">
      <c r="A3" s="2" t="s">
        <v>0</v>
      </c>
      <c r="B3" s="4" t="s">
        <v>1</v>
      </c>
      <c r="C3" s="3" t="s">
        <v>2</v>
      </c>
      <c r="D3" s="9">
        <v>26</v>
      </c>
      <c r="E3" s="10">
        <v>200</v>
      </c>
      <c r="F3" s="8">
        <f>E3*D3</f>
        <v>5200</v>
      </c>
      <c r="G3" s="11">
        <f>F3+(F3/100*22)</f>
        <v>6344</v>
      </c>
      <c r="H3" s="10">
        <v>1000</v>
      </c>
      <c r="I3" s="8">
        <f>H3*D3</f>
        <v>26000</v>
      </c>
      <c r="J3" s="11">
        <f>I3+(I3/100*22)</f>
        <v>31720</v>
      </c>
      <c r="K3" s="10">
        <v>800</v>
      </c>
      <c r="L3" s="8">
        <f>K3*D3</f>
        <v>20800</v>
      </c>
      <c r="M3" s="11">
        <f>L3+(L3/100*22)</f>
        <v>25376</v>
      </c>
      <c r="N3" s="10">
        <f t="shared" ref="N3:P4" si="0">E3+H3+K3</f>
        <v>2000</v>
      </c>
      <c r="O3" s="8">
        <f t="shared" si="0"/>
        <v>52000</v>
      </c>
      <c r="P3" s="11">
        <f t="shared" si="0"/>
        <v>63440</v>
      </c>
    </row>
    <row r="4" spans="1:16" ht="45">
      <c r="A4" s="2" t="s">
        <v>4</v>
      </c>
      <c r="B4" s="4" t="s">
        <v>5</v>
      </c>
      <c r="C4" s="3" t="s">
        <v>6</v>
      </c>
      <c r="D4" s="9">
        <v>26</v>
      </c>
      <c r="E4" s="10">
        <v>300</v>
      </c>
      <c r="F4" s="8">
        <f>E4*D4</f>
        <v>7800</v>
      </c>
      <c r="G4" s="11">
        <f>F4+(F4/100*22)</f>
        <v>9516</v>
      </c>
      <c r="H4" s="10">
        <v>1500</v>
      </c>
      <c r="I4" s="8">
        <f>H4*D4</f>
        <v>39000</v>
      </c>
      <c r="J4" s="11">
        <f>I4+(I4/100*22)</f>
        <v>47580</v>
      </c>
      <c r="K4" s="10">
        <v>1200</v>
      </c>
      <c r="L4" s="8">
        <f>K4*D4</f>
        <v>31200</v>
      </c>
      <c r="M4" s="11">
        <f>L4+(L4/100*22)</f>
        <v>38064</v>
      </c>
      <c r="N4" s="10">
        <f t="shared" si="0"/>
        <v>3000</v>
      </c>
      <c r="O4" s="8">
        <f t="shared" si="0"/>
        <v>78000</v>
      </c>
      <c r="P4" s="11">
        <f t="shared" si="0"/>
        <v>95160</v>
      </c>
    </row>
    <row r="5" spans="1:16" ht="15.75" thickBot="1">
      <c r="E5" s="12">
        <f t="shared" ref="E5:P5" si="1">SUM(E3:E4)</f>
        <v>500</v>
      </c>
      <c r="F5" s="13">
        <f t="shared" si="1"/>
        <v>13000</v>
      </c>
      <c r="G5" s="14">
        <f t="shared" si="1"/>
        <v>15860</v>
      </c>
      <c r="H5" s="12">
        <f t="shared" si="1"/>
        <v>2500</v>
      </c>
      <c r="I5" s="13">
        <f t="shared" si="1"/>
        <v>65000</v>
      </c>
      <c r="J5" s="14">
        <f t="shared" si="1"/>
        <v>79300</v>
      </c>
      <c r="K5" s="12">
        <f t="shared" si="1"/>
        <v>2000</v>
      </c>
      <c r="L5" s="13">
        <f t="shared" si="1"/>
        <v>52000</v>
      </c>
      <c r="M5" s="14">
        <f t="shared" si="1"/>
        <v>63440</v>
      </c>
      <c r="N5" s="12">
        <f t="shared" si="1"/>
        <v>5000</v>
      </c>
      <c r="O5" s="13">
        <f t="shared" si="1"/>
        <v>130000</v>
      </c>
      <c r="P5" s="14">
        <f t="shared" si="1"/>
        <v>158600</v>
      </c>
    </row>
    <row r="6" spans="1:16" ht="3" customHeight="1" thickBot="1"/>
    <row r="7" spans="1:16">
      <c r="A7" s="22" t="s">
        <v>13</v>
      </c>
      <c r="B7" s="23"/>
      <c r="C7" s="23"/>
      <c r="D7" s="24"/>
      <c r="E7" s="22" t="s">
        <v>11</v>
      </c>
      <c r="F7" s="28"/>
      <c r="G7" s="29"/>
      <c r="H7" s="22" t="s">
        <v>12</v>
      </c>
      <c r="I7" s="23"/>
      <c r="J7" s="24"/>
    </row>
    <row r="8" spans="1:16">
      <c r="A8" s="25"/>
      <c r="B8" s="26"/>
      <c r="C8" s="26"/>
      <c r="D8" s="27"/>
      <c r="E8" s="15" t="s">
        <v>9</v>
      </c>
      <c r="F8" s="6" t="s">
        <v>8</v>
      </c>
      <c r="G8" s="16" t="s">
        <v>10</v>
      </c>
      <c r="H8" s="15" t="s">
        <v>9</v>
      </c>
      <c r="I8" s="6" t="s">
        <v>8</v>
      </c>
      <c r="J8" s="16" t="s">
        <v>10</v>
      </c>
    </row>
    <row r="9" spans="1:16" ht="45">
      <c r="A9" s="18" t="s">
        <v>0</v>
      </c>
      <c r="B9" s="4" t="s">
        <v>1</v>
      </c>
      <c r="C9" s="3" t="s">
        <v>2</v>
      </c>
      <c r="D9" s="11">
        <v>26</v>
      </c>
      <c r="E9" s="10">
        <v>100</v>
      </c>
      <c r="F9" s="8">
        <f>E9*D9</f>
        <v>2600</v>
      </c>
      <c r="G9" s="11">
        <f>F9+(F9/100*22)</f>
        <v>3172</v>
      </c>
      <c r="H9" s="10">
        <v>100</v>
      </c>
      <c r="I9" s="8">
        <f>H9*D9</f>
        <v>2600</v>
      </c>
      <c r="J9" s="11">
        <f>I9+(I9/100*22)</f>
        <v>3172</v>
      </c>
      <c r="K9" s="17"/>
    </row>
    <row r="10" spans="1:16" ht="45.75" thickBot="1">
      <c r="A10" s="19" t="s">
        <v>4</v>
      </c>
      <c r="B10" s="20" t="s">
        <v>5</v>
      </c>
      <c r="C10" s="21" t="s">
        <v>6</v>
      </c>
      <c r="D10" s="14">
        <v>26</v>
      </c>
      <c r="E10" s="10">
        <v>150</v>
      </c>
      <c r="F10" s="8">
        <f>E10*D10</f>
        <v>3900</v>
      </c>
      <c r="G10" s="11">
        <f>F10+(F10/100*22)</f>
        <v>4758</v>
      </c>
      <c r="H10" s="10">
        <v>150</v>
      </c>
      <c r="I10" s="8">
        <f>H10*D10</f>
        <v>3900</v>
      </c>
      <c r="J10" s="11">
        <f>I10+(I10/100*22)</f>
        <v>4758</v>
      </c>
    </row>
    <row r="11" spans="1:16" ht="15.75" thickBot="1">
      <c r="E11" s="12">
        <f t="shared" ref="E11:J11" si="2">SUM(E9:E10)</f>
        <v>250</v>
      </c>
      <c r="F11" s="13">
        <f t="shared" si="2"/>
        <v>6500</v>
      </c>
      <c r="G11" s="14">
        <f t="shared" si="2"/>
        <v>7930</v>
      </c>
      <c r="H11" s="12">
        <f t="shared" si="2"/>
        <v>250</v>
      </c>
      <c r="I11" s="13">
        <f t="shared" si="2"/>
        <v>6500</v>
      </c>
      <c r="J11" s="14">
        <f t="shared" si="2"/>
        <v>7930</v>
      </c>
    </row>
    <row r="12" spans="1:16" ht="3" customHeight="1" thickBot="1"/>
    <row r="13" spans="1:16">
      <c r="A13" s="22" t="s">
        <v>14</v>
      </c>
      <c r="B13" s="23"/>
      <c r="C13" s="23"/>
      <c r="D13" s="24"/>
      <c r="E13" s="22" t="s">
        <v>11</v>
      </c>
      <c r="F13" s="28"/>
      <c r="G13" s="29"/>
      <c r="H13" s="22" t="s">
        <v>12</v>
      </c>
      <c r="I13" s="23"/>
      <c r="J13" s="24"/>
    </row>
    <row r="14" spans="1:16">
      <c r="A14" s="25"/>
      <c r="B14" s="26"/>
      <c r="C14" s="26"/>
      <c r="D14" s="27"/>
      <c r="E14" s="15" t="s">
        <v>9</v>
      </c>
      <c r="F14" s="6" t="s">
        <v>8</v>
      </c>
      <c r="G14" s="16" t="s">
        <v>10</v>
      </c>
      <c r="H14" s="15" t="s">
        <v>9</v>
      </c>
      <c r="I14" s="6" t="s">
        <v>8</v>
      </c>
      <c r="J14" s="16" t="s">
        <v>10</v>
      </c>
    </row>
    <row r="15" spans="1:16" ht="45">
      <c r="A15" s="18" t="s">
        <v>0</v>
      </c>
      <c r="B15" s="4" t="s">
        <v>1</v>
      </c>
      <c r="C15" s="3" t="s">
        <v>2</v>
      </c>
      <c r="D15" s="11">
        <v>26</v>
      </c>
      <c r="E15" s="10">
        <v>500</v>
      </c>
      <c r="F15" s="8">
        <f>E15*D15</f>
        <v>13000</v>
      </c>
      <c r="G15" s="11">
        <f>F15+(F15/100*22)</f>
        <v>15860</v>
      </c>
      <c r="H15" s="10">
        <v>500</v>
      </c>
      <c r="I15" s="8">
        <f>H15*D15</f>
        <v>13000</v>
      </c>
      <c r="J15" s="11">
        <f>I15+(I15/100*22)</f>
        <v>15860</v>
      </c>
    </row>
    <row r="16" spans="1:16" ht="45.75" thickBot="1">
      <c r="A16" s="19" t="s">
        <v>4</v>
      </c>
      <c r="B16" s="20" t="s">
        <v>5</v>
      </c>
      <c r="C16" s="21" t="s">
        <v>6</v>
      </c>
      <c r="D16" s="14">
        <v>26</v>
      </c>
      <c r="E16" s="10">
        <v>750</v>
      </c>
      <c r="F16" s="8">
        <f>E16*D16</f>
        <v>19500</v>
      </c>
      <c r="G16" s="11">
        <f>F16+(F16/100*22)</f>
        <v>23790</v>
      </c>
      <c r="H16" s="10">
        <v>750</v>
      </c>
      <c r="I16" s="8">
        <f>H16*D16</f>
        <v>19500</v>
      </c>
      <c r="J16" s="11">
        <f>I16+(I16/100*22)</f>
        <v>23790</v>
      </c>
    </row>
    <row r="17" spans="1:10" ht="15.75" thickBot="1">
      <c r="E17" s="12">
        <f t="shared" ref="E17:J17" si="3">SUM(E15:E16)</f>
        <v>1250</v>
      </c>
      <c r="F17" s="13">
        <f t="shared" si="3"/>
        <v>32500</v>
      </c>
      <c r="G17" s="14">
        <f t="shared" si="3"/>
        <v>39650</v>
      </c>
      <c r="H17" s="12">
        <f t="shared" si="3"/>
        <v>1250</v>
      </c>
      <c r="I17" s="13">
        <f t="shared" si="3"/>
        <v>32500</v>
      </c>
      <c r="J17" s="14">
        <f t="shared" si="3"/>
        <v>39650</v>
      </c>
    </row>
    <row r="18" spans="1:10" ht="3" customHeight="1" thickBot="1"/>
    <row r="19" spans="1:10">
      <c r="A19" s="22" t="s">
        <v>15</v>
      </c>
      <c r="B19" s="23"/>
      <c r="C19" s="23"/>
      <c r="D19" s="24"/>
      <c r="E19" s="22" t="s">
        <v>11</v>
      </c>
      <c r="F19" s="28"/>
      <c r="G19" s="29"/>
      <c r="H19" s="22" t="s">
        <v>12</v>
      </c>
      <c r="I19" s="23"/>
      <c r="J19" s="24"/>
    </row>
    <row r="20" spans="1:10">
      <c r="A20" s="25"/>
      <c r="B20" s="26"/>
      <c r="C20" s="26"/>
      <c r="D20" s="27"/>
      <c r="E20" s="15" t="s">
        <v>9</v>
      </c>
      <c r="F20" s="6" t="s">
        <v>8</v>
      </c>
      <c r="G20" s="16" t="s">
        <v>10</v>
      </c>
      <c r="H20" s="15" t="s">
        <v>9</v>
      </c>
      <c r="I20" s="6" t="s">
        <v>8</v>
      </c>
      <c r="J20" s="16" t="s">
        <v>10</v>
      </c>
    </row>
    <row r="21" spans="1:10" ht="45">
      <c r="A21" s="18" t="s">
        <v>0</v>
      </c>
      <c r="B21" s="4" t="s">
        <v>1</v>
      </c>
      <c r="C21" s="3" t="s">
        <v>2</v>
      </c>
      <c r="D21" s="11">
        <v>26</v>
      </c>
      <c r="E21" s="10">
        <v>400</v>
      </c>
      <c r="F21" s="8">
        <f>E21*D21</f>
        <v>10400</v>
      </c>
      <c r="G21" s="11">
        <f>F21+(F21/100*22)</f>
        <v>12688</v>
      </c>
      <c r="H21" s="10">
        <v>400</v>
      </c>
      <c r="I21" s="8">
        <f>H21*D21</f>
        <v>10400</v>
      </c>
      <c r="J21" s="11">
        <f>I21+(I21/100*22)</f>
        <v>12688</v>
      </c>
    </row>
    <row r="22" spans="1:10" ht="45.75" thickBot="1">
      <c r="A22" s="19" t="s">
        <v>4</v>
      </c>
      <c r="B22" s="20" t="s">
        <v>5</v>
      </c>
      <c r="C22" s="21" t="s">
        <v>6</v>
      </c>
      <c r="D22" s="14">
        <v>26</v>
      </c>
      <c r="E22" s="10">
        <v>600</v>
      </c>
      <c r="F22" s="8">
        <f>E22*D22</f>
        <v>15600</v>
      </c>
      <c r="G22" s="11">
        <f>F22+(F22/100*22)</f>
        <v>19032</v>
      </c>
      <c r="H22" s="10">
        <v>600</v>
      </c>
      <c r="I22" s="8">
        <f>H22*D22</f>
        <v>15600</v>
      </c>
      <c r="J22" s="11">
        <f>I22+(I22/100*22)</f>
        <v>19032</v>
      </c>
    </row>
    <row r="23" spans="1:10" ht="15.75" thickBot="1">
      <c r="E23" s="12">
        <f t="shared" ref="E23:J23" si="4">SUM(E21:E22)</f>
        <v>1000</v>
      </c>
      <c r="F23" s="13">
        <f t="shared" si="4"/>
        <v>26000</v>
      </c>
      <c r="G23" s="14">
        <f t="shared" si="4"/>
        <v>31720</v>
      </c>
      <c r="H23" s="12">
        <f t="shared" si="4"/>
        <v>1000</v>
      </c>
      <c r="I23" s="13">
        <f t="shared" si="4"/>
        <v>26000</v>
      </c>
      <c r="J23" s="14">
        <f t="shared" si="4"/>
        <v>31720</v>
      </c>
    </row>
  </sheetData>
  <mergeCells count="13">
    <mergeCell ref="E1:G1"/>
    <mergeCell ref="H1:J1"/>
    <mergeCell ref="K1:M1"/>
    <mergeCell ref="N1:P1"/>
    <mergeCell ref="A19:D20"/>
    <mergeCell ref="E19:G19"/>
    <mergeCell ref="H19:J19"/>
    <mergeCell ref="E7:G7"/>
    <mergeCell ref="H7:J7"/>
    <mergeCell ref="A7:D8"/>
    <mergeCell ref="A13:D14"/>
    <mergeCell ref="E13:G13"/>
    <mergeCell ref="H13:J13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Consumi</vt:lpstr>
      <vt:lpstr>Conteggi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diego.hein</dc:creator>
  <cp:lastModifiedBy>diego.hein</cp:lastModifiedBy>
  <cp:lastPrinted>2023-10-09T07:29:04Z</cp:lastPrinted>
  <dcterms:created xsi:type="dcterms:W3CDTF">2023-09-26T11:51:18Z</dcterms:created>
  <dcterms:modified xsi:type="dcterms:W3CDTF">2023-10-09T07:29:09Z</dcterms:modified>
</cp:coreProperties>
</file>